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I49" i="2" l="1"/>
  <c r="I8" i="2"/>
  <c r="I64" i="2"/>
  <c r="I81" i="2" s="1"/>
  <c r="H61" i="1"/>
  <c r="H55" i="1"/>
  <c r="H49" i="1"/>
  <c r="H46" i="1"/>
  <c r="H36" i="1"/>
  <c r="H32" i="1"/>
  <c r="H27" i="1"/>
  <c r="H22" i="1"/>
  <c r="H14" i="1"/>
  <c r="H10" i="1"/>
  <c r="I45" i="1" l="1"/>
  <c r="I8" i="1"/>
  <c r="I65" i="1" s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<sst xmlns="http://schemas.openxmlformats.org/spreadsheetml/2006/main" count="204" uniqueCount="114">
  <si>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31.07.2025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</si>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</sst>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0" borderId="10" xfId="0" applyNumberFormat="1" applyFont="1" applyBorder="1" applyAlignment="1"/>
    <xf numFmtId="4" fontId="4" fillId="0" borderId="5" xfId="0" applyNumberFormat="1" applyFont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0" borderId="5" xfId="0" applyNumberFormat="1" applyFont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4" fontId="3" fillId="0" borderId="1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5" xfId="0" applyNumberFormat="1" applyFont="1" applyFill="1" applyBorder="1" applyAlignment="1"/>
    <xf numFmtId="0" fontId="0" fillId="0" borderId="0" xfId="0" applyFill="1"/>
    <xf numFmtId="4" fontId="3" fillId="2" borderId="10" xfId="0" applyNumberFormat="1" applyFont="1" applyFill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0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0" t="s">
        <v>0</v>
      </c>
      <c r="E3" s="100"/>
      <c r="F3" s="100"/>
      <c r="G3" s="100"/>
      <c r="H3" s="100"/>
      <c r="I3" s="9"/>
    </row>
    <row r="4" spans="1:9" ht="18.75" x14ac:dyDescent="0.3">
      <c r="A4" s="10"/>
      <c r="B4" s="11"/>
      <c r="C4" s="11"/>
      <c r="D4" s="100"/>
      <c r="E4" s="100"/>
      <c r="F4" s="100"/>
      <c r="G4" s="100"/>
      <c r="H4" s="100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1"/>
      <c r="H6" s="101"/>
      <c r="I6" s="102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250630692.55000004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4996619.68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35">
        <v>58731.41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35">
        <v>4937888.2699999996</v>
      </c>
      <c r="H12" s="24"/>
      <c r="I12" s="30"/>
    </row>
    <row r="13" spans="1:9" x14ac:dyDescent="0.2">
      <c r="A13" s="16"/>
      <c r="B13" s="6"/>
      <c r="C13" s="36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191522518</v>
      </c>
      <c r="I14" s="30"/>
    </row>
    <row r="15" spans="1:9" x14ac:dyDescent="0.2">
      <c r="A15" s="16"/>
      <c r="B15" s="6"/>
      <c r="C15" s="36" t="s">
        <v>6</v>
      </c>
      <c r="D15" s="32" t="s">
        <v>12</v>
      </c>
      <c r="E15" s="32"/>
      <c r="F15" s="34"/>
      <c r="G15" s="35">
        <v>181740259.06999999</v>
      </c>
      <c r="H15" s="24"/>
      <c r="I15" s="30"/>
    </row>
    <row r="16" spans="1:9" x14ac:dyDescent="0.2">
      <c r="A16" s="16"/>
      <c r="B16" s="6"/>
      <c r="C16" s="36" t="s">
        <v>8</v>
      </c>
      <c r="D16" s="103" t="s">
        <v>13</v>
      </c>
      <c r="E16" s="103"/>
      <c r="F16" s="34"/>
      <c r="G16" s="35">
        <v>148449.62</v>
      </c>
      <c r="H16" s="24"/>
      <c r="I16" s="30"/>
    </row>
    <row r="17" spans="1:15" x14ac:dyDescent="0.2">
      <c r="A17" s="16"/>
      <c r="B17" s="6"/>
      <c r="C17" s="36" t="s">
        <v>14</v>
      </c>
      <c r="D17" s="37" t="s">
        <v>15</v>
      </c>
      <c r="E17" s="37"/>
      <c r="F17" s="34"/>
      <c r="G17" s="35">
        <v>0</v>
      </c>
      <c r="H17" s="24"/>
      <c r="I17" s="30"/>
    </row>
    <row r="18" spans="1:15" x14ac:dyDescent="0.2">
      <c r="A18" s="16"/>
      <c r="B18" s="6"/>
      <c r="C18" s="36" t="s">
        <v>16</v>
      </c>
      <c r="D18" s="32" t="s">
        <v>17</v>
      </c>
      <c r="E18" s="32"/>
      <c r="F18" s="34"/>
      <c r="G18" s="35">
        <v>9633809.3100000005</v>
      </c>
      <c r="H18" s="24"/>
      <c r="I18" s="30"/>
    </row>
    <row r="19" spans="1:15" x14ac:dyDescent="0.2">
      <c r="A19" s="16"/>
      <c r="B19" s="6"/>
      <c r="C19" s="36" t="s">
        <v>18</v>
      </c>
      <c r="D19" s="32" t="s">
        <v>19</v>
      </c>
      <c r="E19" s="32"/>
      <c r="F19" s="34"/>
      <c r="G19" s="35">
        <v>1370644.19</v>
      </c>
      <c r="H19" s="24"/>
      <c r="I19" s="30"/>
    </row>
    <row r="20" spans="1:15" x14ac:dyDescent="0.2">
      <c r="A20" s="16"/>
      <c r="B20" s="6"/>
      <c r="C20" s="36" t="s">
        <v>20</v>
      </c>
      <c r="D20" s="32" t="s">
        <v>21</v>
      </c>
      <c r="E20" s="32"/>
      <c r="F20" s="34"/>
      <c r="G20" s="35">
        <v>-1370644.19</v>
      </c>
      <c r="H20" s="24"/>
      <c r="I20" s="30"/>
    </row>
    <row r="21" spans="1:15" x14ac:dyDescent="0.2">
      <c r="A21" s="16"/>
      <c r="B21" s="6"/>
      <c r="C21" s="36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925811.58000000007</v>
      </c>
      <c r="I22" s="30"/>
    </row>
    <row r="23" spans="1:15" x14ac:dyDescent="0.2">
      <c r="A23" s="16"/>
      <c r="B23" s="6"/>
      <c r="C23" s="36" t="s">
        <v>6</v>
      </c>
      <c r="D23" s="32" t="s">
        <v>24</v>
      </c>
      <c r="E23" s="32"/>
      <c r="F23" s="17"/>
      <c r="G23" s="35">
        <v>0</v>
      </c>
      <c r="H23" s="35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6" t="s">
        <v>8</v>
      </c>
      <c r="D24" s="32" t="s">
        <v>25</v>
      </c>
      <c r="E24" s="32"/>
      <c r="F24" s="17"/>
      <c r="G24" s="40">
        <v>80995.19</v>
      </c>
      <c r="H24" s="24"/>
      <c r="I24" s="30"/>
    </row>
    <row r="25" spans="1:15" x14ac:dyDescent="0.2">
      <c r="A25" s="16"/>
      <c r="B25" s="6"/>
      <c r="C25" s="36" t="s">
        <v>14</v>
      </c>
      <c r="D25" s="103" t="s">
        <v>26</v>
      </c>
      <c r="E25" s="103"/>
      <c r="F25" s="17"/>
      <c r="G25" s="24">
        <v>844816.39</v>
      </c>
      <c r="H25" s="24"/>
      <c r="I25" s="30"/>
    </row>
    <row r="26" spans="1:15" x14ac:dyDescent="0.2">
      <c r="A26" s="16"/>
      <c r="B26" s="6"/>
      <c r="C26" s="36"/>
      <c r="D26" s="32"/>
      <c r="E26" s="6"/>
      <c r="F26" s="17"/>
      <c r="G26" s="24"/>
      <c r="H26" s="24"/>
      <c r="I26" s="30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24"/>
      <c r="H27" s="24">
        <f>G28+G29+G30</f>
        <v>1448</v>
      </c>
      <c r="I27" s="30"/>
    </row>
    <row r="28" spans="1:15" x14ac:dyDescent="0.2">
      <c r="A28" s="16"/>
      <c r="B28" s="6"/>
      <c r="C28" s="36" t="s">
        <v>6</v>
      </c>
      <c r="D28" s="32" t="s">
        <v>29</v>
      </c>
      <c r="E28" s="32"/>
      <c r="F28" s="34"/>
      <c r="G28" s="24">
        <v>0</v>
      </c>
      <c r="H28" s="24"/>
      <c r="I28" s="30"/>
    </row>
    <row r="29" spans="1:15" x14ac:dyDescent="0.2">
      <c r="A29" s="16"/>
      <c r="B29" s="6"/>
      <c r="C29" s="36" t="s">
        <v>8</v>
      </c>
      <c r="D29" s="32" t="s">
        <v>30</v>
      </c>
      <c r="E29" s="32"/>
      <c r="F29" s="34"/>
      <c r="G29" s="24">
        <v>944</v>
      </c>
      <c r="H29" s="24"/>
      <c r="I29" s="30"/>
    </row>
    <row r="30" spans="1:15" x14ac:dyDescent="0.2">
      <c r="A30" s="16"/>
      <c r="B30" s="6"/>
      <c r="C30" s="36" t="s">
        <v>14</v>
      </c>
      <c r="D30" s="32" t="s">
        <v>31</v>
      </c>
      <c r="E30" s="32"/>
      <c r="F30" s="34"/>
      <c r="G30" s="24">
        <v>504</v>
      </c>
      <c r="H30" s="24"/>
      <c r="I30" s="30"/>
    </row>
    <row r="31" spans="1:15" x14ac:dyDescent="0.2">
      <c r="A31" s="16"/>
      <c r="B31" s="6"/>
      <c r="C31" s="36"/>
      <c r="D31" s="32"/>
      <c r="E31" s="32"/>
      <c r="F31" s="34"/>
      <c r="G31" s="24"/>
      <c r="H31" s="24"/>
      <c r="I31" s="30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24"/>
      <c r="H32" s="24">
        <f>G33+G34</f>
        <v>45855799.829999998</v>
      </c>
      <c r="I32" s="30"/>
    </row>
    <row r="33" spans="1:9" x14ac:dyDescent="0.2">
      <c r="A33" s="16"/>
      <c r="B33" s="6"/>
      <c r="C33" s="36" t="s">
        <v>6</v>
      </c>
      <c r="D33" s="32" t="s">
        <v>34</v>
      </c>
      <c r="E33" s="32"/>
      <c r="F33" s="34"/>
      <c r="G33" s="24">
        <v>24167850.300000001</v>
      </c>
      <c r="H33" s="24"/>
      <c r="I33" s="30"/>
    </row>
    <row r="34" spans="1:9" x14ac:dyDescent="0.2">
      <c r="A34" s="16"/>
      <c r="B34" s="6"/>
      <c r="C34" s="36" t="s">
        <v>8</v>
      </c>
      <c r="D34" s="32" t="s">
        <v>35</v>
      </c>
      <c r="E34" s="32"/>
      <c r="F34" s="34"/>
      <c r="G34" s="24">
        <v>21687949.530000001</v>
      </c>
      <c r="H34" s="24"/>
      <c r="I34" s="30"/>
    </row>
    <row r="35" spans="1:9" x14ac:dyDescent="0.2">
      <c r="A35" s="16"/>
      <c r="B35" s="6"/>
      <c r="C35" s="36"/>
      <c r="D35" s="32"/>
      <c r="E35" s="32"/>
      <c r="F35" s="34"/>
      <c r="G35" s="24"/>
      <c r="H35" s="24"/>
      <c r="I35" s="30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24"/>
      <c r="H36" s="24">
        <f>G37+G38+G39+G40+G42+G44</f>
        <v>7328495.46</v>
      </c>
      <c r="I36" s="30"/>
    </row>
    <row r="37" spans="1:9" x14ac:dyDescent="0.2">
      <c r="A37" s="16"/>
      <c r="B37" s="36"/>
      <c r="C37" s="36" t="s">
        <v>6</v>
      </c>
      <c r="D37" s="32" t="s">
        <v>38</v>
      </c>
      <c r="E37" s="32"/>
      <c r="F37" s="34"/>
      <c r="G37" s="24">
        <v>0</v>
      </c>
      <c r="H37" s="24"/>
      <c r="I37" s="30"/>
    </row>
    <row r="38" spans="1:9" x14ac:dyDescent="0.2">
      <c r="A38" s="16"/>
      <c r="B38" s="36"/>
      <c r="C38" s="36" t="s">
        <v>8</v>
      </c>
      <c r="D38" s="32" t="s">
        <v>39</v>
      </c>
      <c r="E38" s="32"/>
      <c r="F38" s="34"/>
      <c r="G38" s="24">
        <v>0</v>
      </c>
      <c r="H38" s="24"/>
      <c r="I38" s="30"/>
    </row>
    <row r="39" spans="1:9" x14ac:dyDescent="0.2">
      <c r="A39" s="16"/>
      <c r="B39" s="36"/>
      <c r="C39" s="36" t="s">
        <v>14</v>
      </c>
      <c r="D39" s="32" t="s">
        <v>40</v>
      </c>
      <c r="E39" s="32"/>
      <c r="F39" s="34"/>
      <c r="G39" s="24">
        <v>24981.95</v>
      </c>
      <c r="H39" s="24"/>
      <c r="I39" s="30"/>
    </row>
    <row r="40" spans="1:9" x14ac:dyDescent="0.2">
      <c r="A40" s="16"/>
      <c r="B40" s="36"/>
      <c r="C40" s="36" t="s">
        <v>16</v>
      </c>
      <c r="D40" s="32" t="s">
        <v>41</v>
      </c>
      <c r="E40" s="32"/>
      <c r="F40" s="34"/>
      <c r="G40" s="24">
        <v>7300219.1600000001</v>
      </c>
      <c r="H40" s="24"/>
      <c r="I40" s="30"/>
    </row>
    <row r="41" spans="1:9" x14ac:dyDescent="0.2">
      <c r="A41" s="16"/>
      <c r="B41" s="36"/>
      <c r="C41" s="36" t="s">
        <v>18</v>
      </c>
      <c r="D41" s="32" t="s">
        <v>42</v>
      </c>
      <c r="E41" s="32"/>
      <c r="F41" s="34"/>
      <c r="G41" s="24">
        <v>0</v>
      </c>
      <c r="H41" s="24"/>
      <c r="I41" s="30"/>
    </row>
    <row r="42" spans="1:9" x14ac:dyDescent="0.2">
      <c r="A42" s="16"/>
      <c r="B42" s="36"/>
      <c r="C42" s="36" t="s">
        <v>20</v>
      </c>
      <c r="D42" s="32" t="s">
        <v>43</v>
      </c>
      <c r="E42" s="32"/>
      <c r="F42" s="34"/>
      <c r="G42" s="24">
        <v>3294.35</v>
      </c>
      <c r="H42" s="24"/>
      <c r="I42" s="30"/>
    </row>
    <row r="43" spans="1:9" x14ac:dyDescent="0.2">
      <c r="A43" s="16"/>
      <c r="B43" s="36"/>
      <c r="C43" s="36" t="s">
        <v>44</v>
      </c>
      <c r="D43" s="32" t="s">
        <v>45</v>
      </c>
      <c r="E43" s="32"/>
      <c r="F43" s="34"/>
      <c r="G43" s="24">
        <v>0</v>
      </c>
      <c r="H43" s="24"/>
      <c r="I43" s="30"/>
    </row>
    <row r="44" spans="1:9" ht="13.5" thickBot="1" x14ac:dyDescent="0.25">
      <c r="A44" s="16"/>
      <c r="B44" s="36"/>
      <c r="C44" s="36" t="s">
        <v>46</v>
      </c>
      <c r="D44" s="32" t="s">
        <v>47</v>
      </c>
      <c r="E44" s="32"/>
      <c r="F44" s="34"/>
      <c r="G44" s="24">
        <v>0</v>
      </c>
      <c r="H44" s="24"/>
      <c r="I44" s="30"/>
    </row>
    <row r="45" spans="1:9" ht="15.75" x14ac:dyDescent="0.25">
      <c r="A45" s="41" t="s">
        <v>48</v>
      </c>
      <c r="B45" s="42" t="s">
        <v>49</v>
      </c>
      <c r="C45" s="43"/>
      <c r="D45" s="43"/>
      <c r="E45" s="43"/>
      <c r="F45" s="44"/>
      <c r="G45" s="18"/>
      <c r="H45" s="18"/>
      <c r="I45" s="45">
        <f>H46+H49+H55+H61</f>
        <v>69414433.25999999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24"/>
      <c r="H46" s="24">
        <f>G47</f>
        <v>34113.550000000003</v>
      </c>
      <c r="I46" s="30"/>
    </row>
    <row r="47" spans="1:9" x14ac:dyDescent="0.2">
      <c r="A47" s="16"/>
      <c r="B47" s="6"/>
      <c r="C47" s="36" t="s">
        <v>6</v>
      </c>
      <c r="D47" s="32" t="s">
        <v>15</v>
      </c>
      <c r="E47" s="32"/>
      <c r="F47" s="34"/>
      <c r="G47" s="24">
        <v>34113.550000000003</v>
      </c>
      <c r="H47" s="24"/>
      <c r="I47" s="30"/>
    </row>
    <row r="48" spans="1:9" x14ac:dyDescent="0.2">
      <c r="A48" s="16"/>
      <c r="B48" s="6"/>
      <c r="C48" s="36"/>
      <c r="D48" s="6"/>
      <c r="E48" s="6"/>
      <c r="F48" s="17"/>
      <c r="G48" s="24"/>
      <c r="H48" s="24"/>
      <c r="I48" s="30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24"/>
      <c r="H49" s="24">
        <f>G50+G51-G52</f>
        <v>8915327.2199999988</v>
      </c>
      <c r="I49" s="30"/>
    </row>
    <row r="50" spans="1:9" x14ac:dyDescent="0.2">
      <c r="A50" s="16"/>
      <c r="B50" s="6"/>
      <c r="C50" s="36" t="s">
        <v>6</v>
      </c>
      <c r="D50" s="32" t="s">
        <v>52</v>
      </c>
      <c r="E50" s="32"/>
      <c r="F50" s="34"/>
      <c r="G50" s="35">
        <v>42180438.350000001</v>
      </c>
      <c r="H50" s="24"/>
      <c r="I50" s="30"/>
    </row>
    <row r="51" spans="1:9" x14ac:dyDescent="0.2">
      <c r="A51" s="16"/>
      <c r="B51" s="6"/>
      <c r="C51" s="36" t="s">
        <v>8</v>
      </c>
      <c r="D51" s="32" t="s">
        <v>53</v>
      </c>
      <c r="E51" s="32"/>
      <c r="F51" s="34"/>
      <c r="G51" s="35">
        <v>17252813.969999999</v>
      </c>
      <c r="H51" s="24"/>
      <c r="I51" s="30"/>
    </row>
    <row r="52" spans="1:9" x14ac:dyDescent="0.2">
      <c r="A52" s="16"/>
      <c r="B52" s="6"/>
      <c r="C52" s="36" t="s">
        <v>14</v>
      </c>
      <c r="D52" s="32" t="s">
        <v>54</v>
      </c>
      <c r="E52" s="32"/>
      <c r="F52" s="34"/>
      <c r="G52" s="24">
        <v>50517925.100000001</v>
      </c>
      <c r="H52" s="24"/>
      <c r="I52" s="30"/>
    </row>
    <row r="53" spans="1:9" x14ac:dyDescent="0.2">
      <c r="A53" s="16"/>
      <c r="B53" s="6"/>
      <c r="C53" s="36" t="s">
        <v>16</v>
      </c>
      <c r="D53" s="32" t="s">
        <v>31</v>
      </c>
      <c r="E53" s="32"/>
      <c r="F53" s="34"/>
      <c r="G53" s="24">
        <v>0</v>
      </c>
      <c r="H53" s="24"/>
      <c r="I53" s="30"/>
    </row>
    <row r="54" spans="1:9" x14ac:dyDescent="0.2">
      <c r="A54" s="16"/>
      <c r="B54" s="6"/>
      <c r="C54" s="36"/>
      <c r="D54" s="6"/>
      <c r="E54" s="6"/>
      <c r="F54" s="17"/>
      <c r="G54" s="24"/>
      <c r="H54" s="24"/>
      <c r="I54" s="30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24"/>
      <c r="H55" s="24">
        <f>G56+G57+G58-G59</f>
        <v>4612992.13</v>
      </c>
      <c r="I55" s="30"/>
    </row>
    <row r="56" spans="1:9" x14ac:dyDescent="0.2">
      <c r="A56" s="16"/>
      <c r="B56" s="6"/>
      <c r="C56" s="36" t="s">
        <v>6</v>
      </c>
      <c r="D56" s="32" t="s">
        <v>56</v>
      </c>
      <c r="E56" s="32"/>
      <c r="F56" s="34"/>
      <c r="G56" s="24">
        <v>4031.58</v>
      </c>
      <c r="H56" s="24"/>
      <c r="I56" s="30"/>
    </row>
    <row r="57" spans="1:9" x14ac:dyDescent="0.2">
      <c r="A57" s="16"/>
      <c r="B57" s="6"/>
      <c r="C57" s="36" t="s">
        <v>8</v>
      </c>
      <c r="D57" s="6" t="s">
        <v>57</v>
      </c>
      <c r="E57" s="6"/>
      <c r="F57" s="17"/>
      <c r="G57" s="24">
        <v>2471027.5099999998</v>
      </c>
      <c r="H57" s="24"/>
      <c r="I57" s="30"/>
    </row>
    <row r="58" spans="1:9" x14ac:dyDescent="0.2">
      <c r="A58" s="16"/>
      <c r="B58" s="6"/>
      <c r="C58" s="36" t="s">
        <v>14</v>
      </c>
      <c r="D58" s="32" t="s">
        <v>58</v>
      </c>
      <c r="E58" s="32"/>
      <c r="F58" s="34"/>
      <c r="G58" s="24">
        <v>5961555</v>
      </c>
      <c r="H58" s="24"/>
      <c r="I58" s="30"/>
    </row>
    <row r="59" spans="1:9" x14ac:dyDescent="0.2">
      <c r="A59" s="16"/>
      <c r="B59" s="6"/>
      <c r="C59" s="36" t="s">
        <v>16</v>
      </c>
      <c r="D59" s="32" t="s">
        <v>54</v>
      </c>
      <c r="E59" s="32"/>
      <c r="F59" s="34"/>
      <c r="G59" s="24">
        <v>3823621.96</v>
      </c>
      <c r="H59" s="24"/>
      <c r="I59" s="30"/>
    </row>
    <row r="60" spans="1:9" x14ac:dyDescent="0.2">
      <c r="A60" s="16"/>
      <c r="B60" s="6"/>
      <c r="C60" s="36"/>
      <c r="D60" s="6"/>
      <c r="E60" s="6"/>
      <c r="F60" s="17"/>
      <c r="G60" s="24"/>
      <c r="H60" s="24"/>
      <c r="I60" s="30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24"/>
      <c r="H61" s="24">
        <f>G62</f>
        <v>55852000.359999999</v>
      </c>
      <c r="I61" s="30"/>
    </row>
    <row r="62" spans="1:9" x14ac:dyDescent="0.2">
      <c r="A62" s="16"/>
      <c r="B62" s="6"/>
      <c r="C62" s="36" t="s">
        <v>6</v>
      </c>
      <c r="D62" s="32" t="s">
        <v>60</v>
      </c>
      <c r="E62" s="32"/>
      <c r="F62" s="17"/>
      <c r="G62" s="24">
        <v>55852000.359999999</v>
      </c>
      <c r="H62" s="24"/>
      <c r="I62" s="30"/>
    </row>
    <row r="63" spans="1:9" ht="13.5" thickBot="1" x14ac:dyDescent="0.25">
      <c r="A63" s="16"/>
      <c r="B63" s="6"/>
      <c r="C63" s="36"/>
      <c r="D63" s="32"/>
      <c r="E63" s="32"/>
      <c r="F63" s="17"/>
      <c r="G63" s="46"/>
      <c r="H63" s="46"/>
      <c r="I63" s="47"/>
    </row>
    <row r="64" spans="1:9" x14ac:dyDescent="0.2">
      <c r="A64" s="48"/>
      <c r="B64" s="49"/>
      <c r="C64" s="49"/>
      <c r="D64" s="49"/>
      <c r="E64" s="49"/>
      <c r="F64" s="50"/>
      <c r="G64" s="3"/>
      <c r="H64" s="3"/>
      <c r="I64" s="51"/>
    </row>
    <row r="65" spans="1:10" ht="16.5" thickBot="1" x14ac:dyDescent="0.3">
      <c r="A65" s="52"/>
      <c r="B65" s="53"/>
      <c r="C65" s="53"/>
      <c r="D65" s="54" t="s">
        <v>61</v>
      </c>
      <c r="E65" s="53"/>
      <c r="F65" s="55"/>
      <c r="G65" s="56"/>
      <c r="H65" s="56"/>
      <c r="I65" s="57">
        <f>I8+I45</f>
        <v>320045125.81000006</v>
      </c>
      <c r="J65" s="58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59"/>
      <c r="B1" s="60"/>
      <c r="C1" s="60"/>
      <c r="D1" s="60"/>
      <c r="E1" s="60"/>
      <c r="F1" s="60"/>
      <c r="G1" s="60"/>
      <c r="H1" s="60"/>
      <c r="I1" s="61"/>
    </row>
    <row r="2" spans="1:10" x14ac:dyDescent="0.2">
      <c r="A2" s="62"/>
      <c r="B2" s="12"/>
      <c r="C2" s="12"/>
      <c r="D2" s="12"/>
      <c r="E2" s="12"/>
      <c r="F2" s="12"/>
      <c r="G2" s="12"/>
      <c r="H2" s="12"/>
      <c r="I2" s="63"/>
    </row>
    <row r="3" spans="1:10" ht="39" customHeight="1" x14ac:dyDescent="0.3">
      <c r="A3" s="16"/>
      <c r="B3" s="6"/>
      <c r="C3" s="6"/>
      <c r="D3" s="100" t="s">
        <v>0</v>
      </c>
      <c r="E3" s="100"/>
      <c r="F3" s="100"/>
      <c r="G3" s="100"/>
      <c r="H3" s="100"/>
      <c r="I3" s="9"/>
    </row>
    <row r="4" spans="1:10" ht="18.75" x14ac:dyDescent="0.3">
      <c r="A4" s="16"/>
      <c r="B4" s="6"/>
      <c r="C4" s="6"/>
      <c r="D4" s="100"/>
      <c r="E4" s="100"/>
      <c r="F4" s="100"/>
      <c r="G4" s="100"/>
      <c r="H4" s="100"/>
      <c r="I4" s="9"/>
    </row>
    <row r="5" spans="1:10" x14ac:dyDescent="0.2">
      <c r="A5" s="62"/>
      <c r="B5" s="12"/>
      <c r="C5" s="12"/>
      <c r="D5" s="12"/>
      <c r="E5" s="12"/>
      <c r="F5" s="12"/>
      <c r="G5" s="12"/>
      <c r="H5" s="12"/>
      <c r="I5" s="63"/>
    </row>
    <row r="6" spans="1:10" ht="19.5" thickBot="1" x14ac:dyDescent="0.35">
      <c r="A6" s="64"/>
      <c r="B6" s="14" t="s">
        <v>62</v>
      </c>
      <c r="C6" s="15"/>
      <c r="D6" s="15"/>
      <c r="E6" s="15"/>
      <c r="F6" s="15"/>
      <c r="G6" s="101"/>
      <c r="H6" s="101"/>
      <c r="I6" s="102"/>
    </row>
    <row r="7" spans="1:10" x14ac:dyDescent="0.2">
      <c r="A7" s="65"/>
      <c r="B7" s="6"/>
      <c r="C7" s="6"/>
      <c r="D7" s="6"/>
      <c r="E7" s="6"/>
      <c r="F7" s="17"/>
      <c r="G7" s="18"/>
      <c r="H7" s="18"/>
      <c r="I7" s="30"/>
    </row>
    <row r="8" spans="1:10" ht="15" x14ac:dyDescent="0.25">
      <c r="A8" s="66" t="s">
        <v>2</v>
      </c>
      <c r="B8" s="21" t="s">
        <v>63</v>
      </c>
      <c r="C8" s="22"/>
      <c r="D8" s="22"/>
      <c r="E8" s="22"/>
      <c r="F8" s="23"/>
      <c r="G8" s="24"/>
      <c r="H8" s="24"/>
      <c r="I8" s="25">
        <f>H10+H13+H16+H21+H26+H30+H40+H44+H36</f>
        <v>224213971.47999996</v>
      </c>
    </row>
    <row r="9" spans="1:10" x14ac:dyDescent="0.2">
      <c r="A9" s="65"/>
      <c r="B9" s="6"/>
      <c r="C9" s="36"/>
      <c r="D9" s="6"/>
      <c r="E9" s="6"/>
      <c r="F9" s="67"/>
      <c r="G9" s="24"/>
      <c r="H9" s="24"/>
      <c r="I9" s="25"/>
      <c r="J9" s="12"/>
    </row>
    <row r="10" spans="1:10" ht="15" x14ac:dyDescent="0.25">
      <c r="A10" s="65"/>
      <c r="B10" s="21" t="s">
        <v>64</v>
      </c>
      <c r="C10" s="21"/>
      <c r="D10" s="22"/>
      <c r="E10" s="6"/>
      <c r="F10" s="67"/>
      <c r="G10" s="24"/>
      <c r="H10" s="24">
        <f>G11</f>
        <v>0</v>
      </c>
      <c r="I10" s="25"/>
      <c r="J10" s="12"/>
    </row>
    <row r="11" spans="1:10" x14ac:dyDescent="0.2">
      <c r="A11" s="65"/>
      <c r="B11" s="6"/>
      <c r="C11" s="36" t="s">
        <v>6</v>
      </c>
      <c r="D11" s="6" t="s">
        <v>65</v>
      </c>
      <c r="E11" s="6"/>
      <c r="F11" s="67"/>
      <c r="G11" s="24">
        <v>0</v>
      </c>
      <c r="H11" s="24"/>
      <c r="I11" s="25"/>
      <c r="J11" s="12"/>
    </row>
    <row r="12" spans="1:10" x14ac:dyDescent="0.2">
      <c r="A12" s="65"/>
      <c r="B12" s="6"/>
      <c r="C12" s="36"/>
      <c r="D12" s="6"/>
      <c r="E12" s="6"/>
      <c r="F12" s="67"/>
      <c r="G12" s="24"/>
      <c r="H12" s="24"/>
      <c r="I12" s="25"/>
      <c r="J12" s="12"/>
    </row>
    <row r="13" spans="1:10" ht="15" x14ac:dyDescent="0.25">
      <c r="A13" s="65"/>
      <c r="B13" s="21" t="s">
        <v>10</v>
      </c>
      <c r="C13" s="21" t="s">
        <v>66</v>
      </c>
      <c r="D13" s="22"/>
      <c r="E13" s="6"/>
      <c r="F13" s="67"/>
      <c r="G13" s="24"/>
      <c r="H13" s="24">
        <f>G14</f>
        <v>5201556.5599999996</v>
      </c>
      <c r="I13" s="25"/>
      <c r="J13" s="12"/>
    </row>
    <row r="14" spans="1:10" x14ac:dyDescent="0.2">
      <c r="A14" s="65"/>
      <c r="B14" s="6"/>
      <c r="C14" s="36" t="s">
        <v>6</v>
      </c>
      <c r="D14" s="6" t="s">
        <v>67</v>
      </c>
      <c r="E14" s="6"/>
      <c r="F14" s="67"/>
      <c r="G14" s="24">
        <v>5201556.5599999996</v>
      </c>
      <c r="H14" s="24"/>
      <c r="I14" s="25"/>
      <c r="J14" s="12"/>
    </row>
    <row r="15" spans="1:10" x14ac:dyDescent="0.2">
      <c r="A15" s="65"/>
      <c r="B15" s="6"/>
      <c r="C15" s="36"/>
      <c r="D15" s="6"/>
      <c r="E15" s="6"/>
      <c r="F15" s="67"/>
      <c r="G15" s="24"/>
      <c r="H15" s="24"/>
      <c r="I15" s="25"/>
    </row>
    <row r="16" spans="1:10" ht="15" x14ac:dyDescent="0.25">
      <c r="A16" s="68"/>
      <c r="B16" s="21" t="s">
        <v>22</v>
      </c>
      <c r="C16" s="21" t="s">
        <v>68</v>
      </c>
      <c r="D16" s="22"/>
      <c r="E16" s="22"/>
      <c r="F16" s="69"/>
      <c r="G16" s="24"/>
      <c r="H16" s="24">
        <f>G17+G18+G19</f>
        <v>24694390.669999998</v>
      </c>
      <c r="I16" s="25"/>
    </row>
    <row r="17" spans="1:10" x14ac:dyDescent="0.2">
      <c r="A17" s="65"/>
      <c r="B17" s="6"/>
      <c r="C17" s="36" t="s">
        <v>6</v>
      </c>
      <c r="D17" s="6" t="s">
        <v>69</v>
      </c>
      <c r="E17" s="6"/>
      <c r="F17" s="67"/>
      <c r="G17" s="40">
        <v>132979.35999999999</v>
      </c>
      <c r="H17" s="24"/>
      <c r="I17" s="25"/>
    </row>
    <row r="18" spans="1:10" x14ac:dyDescent="0.2">
      <c r="A18" s="65"/>
      <c r="B18" s="6"/>
      <c r="C18" s="36" t="s">
        <v>8</v>
      </c>
      <c r="D18" s="6" t="s">
        <v>70</v>
      </c>
      <c r="E18" s="6"/>
      <c r="F18" s="67"/>
      <c r="G18" s="24">
        <v>0</v>
      </c>
      <c r="H18" s="24"/>
      <c r="I18" s="25"/>
    </row>
    <row r="19" spans="1:10" x14ac:dyDescent="0.2">
      <c r="A19" s="65"/>
      <c r="B19" s="6"/>
      <c r="C19" s="36" t="s">
        <v>14</v>
      </c>
      <c r="D19" s="6" t="s">
        <v>71</v>
      </c>
      <c r="E19" s="6"/>
      <c r="F19" s="67"/>
      <c r="G19" s="24">
        <v>24561411.309999999</v>
      </c>
      <c r="H19" s="24"/>
      <c r="I19" s="25"/>
    </row>
    <row r="20" spans="1:10" x14ac:dyDescent="0.2">
      <c r="A20" s="65"/>
      <c r="B20" s="6"/>
      <c r="C20" s="36"/>
      <c r="D20" s="6"/>
      <c r="E20" s="6"/>
      <c r="F20" s="67"/>
      <c r="G20" s="24"/>
      <c r="H20" s="24"/>
      <c r="I20" s="25"/>
    </row>
    <row r="21" spans="1:10" ht="15" x14ac:dyDescent="0.25">
      <c r="A21" s="68"/>
      <c r="B21" s="21" t="s">
        <v>27</v>
      </c>
      <c r="C21" s="21" t="s">
        <v>72</v>
      </c>
      <c r="D21" s="22"/>
      <c r="E21" s="22"/>
      <c r="F21" s="69"/>
      <c r="G21" s="24"/>
      <c r="H21" s="24">
        <f>G22+G23+G24</f>
        <v>190825945.16</v>
      </c>
      <c r="I21" s="25"/>
    </row>
    <row r="22" spans="1:10" ht="15" x14ac:dyDescent="0.25">
      <c r="A22" s="68"/>
      <c r="B22" s="6"/>
      <c r="C22" s="21" t="s">
        <v>6</v>
      </c>
      <c r="D22" s="106" t="s">
        <v>73</v>
      </c>
      <c r="E22" s="106"/>
      <c r="F22" s="69"/>
      <c r="G22" s="40">
        <v>166923406.63</v>
      </c>
      <c r="H22" s="35"/>
      <c r="I22" s="70"/>
      <c r="J22" s="39"/>
    </row>
    <row r="23" spans="1:10" x14ac:dyDescent="0.2">
      <c r="A23" s="65"/>
      <c r="B23" s="6"/>
      <c r="C23" s="71" t="s">
        <v>8</v>
      </c>
      <c r="D23" s="6" t="s">
        <v>74</v>
      </c>
      <c r="E23" s="6"/>
      <c r="F23" s="67"/>
      <c r="G23" s="40">
        <v>672764.38</v>
      </c>
      <c r="H23" s="24"/>
      <c r="I23" s="25"/>
    </row>
    <row r="24" spans="1:10" x14ac:dyDescent="0.2">
      <c r="A24" s="65"/>
      <c r="B24" s="6"/>
      <c r="C24" s="71" t="s">
        <v>14</v>
      </c>
      <c r="D24" s="6" t="s">
        <v>75</v>
      </c>
      <c r="E24" s="6"/>
      <c r="F24" s="67"/>
      <c r="G24" s="24">
        <v>23229774.149999999</v>
      </c>
      <c r="H24" s="24"/>
      <c r="I24" s="25"/>
    </row>
    <row r="25" spans="1:10" ht="14.25" x14ac:dyDescent="0.2">
      <c r="A25" s="65"/>
      <c r="B25" s="21"/>
      <c r="C25" s="36"/>
      <c r="D25" s="6"/>
      <c r="E25" s="6"/>
      <c r="F25" s="67"/>
      <c r="G25" s="24"/>
      <c r="H25" s="24"/>
      <c r="I25" s="25"/>
    </row>
    <row r="26" spans="1:10" ht="15" x14ac:dyDescent="0.25">
      <c r="A26" s="68"/>
      <c r="B26" s="21" t="s">
        <v>32</v>
      </c>
      <c r="C26" s="21" t="s">
        <v>76</v>
      </c>
      <c r="D26" s="22"/>
      <c r="E26" s="22"/>
      <c r="F26" s="69"/>
      <c r="G26" s="24"/>
      <c r="H26" s="24">
        <f>G27+G28</f>
        <v>680834</v>
      </c>
      <c r="I26" s="25"/>
    </row>
    <row r="27" spans="1:10" x14ac:dyDescent="0.2">
      <c r="A27" s="65"/>
      <c r="B27" s="6"/>
      <c r="C27" s="36" t="s">
        <v>6</v>
      </c>
      <c r="D27" s="6" t="s">
        <v>77</v>
      </c>
      <c r="E27" s="6"/>
      <c r="F27" s="67"/>
      <c r="G27" s="40">
        <v>540</v>
      </c>
      <c r="H27" s="24"/>
      <c r="I27" s="25"/>
    </row>
    <row r="28" spans="1:10" x14ac:dyDescent="0.2">
      <c r="A28" s="65"/>
      <c r="B28" s="6"/>
      <c r="C28" s="36" t="s">
        <v>8</v>
      </c>
      <c r="D28" s="6" t="s">
        <v>78</v>
      </c>
      <c r="E28" s="6"/>
      <c r="F28" s="67"/>
      <c r="G28" s="35">
        <v>680294</v>
      </c>
      <c r="H28" s="24"/>
      <c r="I28" s="25"/>
    </row>
    <row r="29" spans="1:10" ht="14.25" x14ac:dyDescent="0.2">
      <c r="A29" s="65"/>
      <c r="B29" s="21"/>
      <c r="C29" s="36"/>
      <c r="D29" s="6"/>
      <c r="E29" s="6"/>
      <c r="F29" s="67"/>
      <c r="G29" s="24"/>
      <c r="H29" s="24"/>
      <c r="I29" s="25"/>
    </row>
    <row r="30" spans="1:10" ht="15" x14ac:dyDescent="0.25">
      <c r="A30" s="68"/>
      <c r="B30" s="21" t="s">
        <v>36</v>
      </c>
      <c r="C30" s="21" t="s">
        <v>79</v>
      </c>
      <c r="D30" s="22"/>
      <c r="E30" s="22"/>
      <c r="F30" s="69"/>
      <c r="G30" s="24"/>
      <c r="H30" s="24">
        <f>G31+G32+G33+G34</f>
        <v>2809096.12</v>
      </c>
      <c r="I30" s="25"/>
    </row>
    <row r="31" spans="1:10" x14ac:dyDescent="0.2">
      <c r="A31" s="65"/>
      <c r="C31" s="36" t="s">
        <v>6</v>
      </c>
      <c r="D31" s="6" t="s">
        <v>80</v>
      </c>
      <c r="E31" s="6"/>
      <c r="F31" s="67"/>
      <c r="G31" s="35">
        <v>1159760.42</v>
      </c>
      <c r="H31" s="24"/>
      <c r="I31" s="25"/>
    </row>
    <row r="32" spans="1:10" x14ac:dyDescent="0.2">
      <c r="A32" s="65"/>
      <c r="C32" s="36" t="s">
        <v>8</v>
      </c>
      <c r="D32" s="6" t="s">
        <v>81</v>
      </c>
      <c r="E32" s="6"/>
      <c r="F32" s="67"/>
      <c r="G32" s="24">
        <v>1649335.7</v>
      </c>
      <c r="H32" s="24"/>
      <c r="I32" s="25"/>
    </row>
    <row r="33" spans="1:10" x14ac:dyDescent="0.2">
      <c r="A33" s="65"/>
      <c r="C33" s="36" t="s">
        <v>14</v>
      </c>
      <c r="D33" s="6" t="s">
        <v>82</v>
      </c>
      <c r="E33" s="6"/>
      <c r="F33" s="67"/>
      <c r="G33" s="24">
        <v>0</v>
      </c>
      <c r="H33" s="24"/>
      <c r="I33" s="25"/>
    </row>
    <row r="34" spans="1:10" x14ac:dyDescent="0.2">
      <c r="A34" s="65"/>
      <c r="B34" s="39"/>
      <c r="C34" s="36" t="s">
        <v>16</v>
      </c>
      <c r="D34" s="6" t="s">
        <v>83</v>
      </c>
      <c r="E34" s="6"/>
      <c r="F34" s="67"/>
      <c r="G34" s="40">
        <v>0</v>
      </c>
      <c r="H34" s="35"/>
      <c r="I34" s="70"/>
      <c r="J34" s="39"/>
    </row>
    <row r="35" spans="1:10" x14ac:dyDescent="0.2">
      <c r="A35" s="65"/>
      <c r="C35" s="36"/>
      <c r="D35" s="6"/>
      <c r="E35" s="6"/>
      <c r="F35" s="67"/>
      <c r="G35" s="24"/>
      <c r="H35" s="24"/>
      <c r="I35" s="25"/>
    </row>
    <row r="36" spans="1:10" ht="14.25" x14ac:dyDescent="0.2">
      <c r="A36" s="65"/>
      <c r="B36" s="21" t="s">
        <v>84</v>
      </c>
      <c r="C36" s="36" t="s">
        <v>85</v>
      </c>
      <c r="D36" s="6"/>
      <c r="E36" s="6"/>
      <c r="F36" s="67"/>
      <c r="G36" s="24"/>
      <c r="H36" s="24">
        <f>G37-G38</f>
        <v>-54658.9</v>
      </c>
      <c r="I36" s="25"/>
    </row>
    <row r="37" spans="1:10" x14ac:dyDescent="0.2">
      <c r="A37" s="65"/>
      <c r="C37" s="36" t="s">
        <v>6</v>
      </c>
      <c r="D37" s="6" t="s">
        <v>85</v>
      </c>
      <c r="E37" s="6"/>
      <c r="F37" s="67"/>
      <c r="G37" s="35">
        <v>0</v>
      </c>
      <c r="H37" s="24"/>
      <c r="I37" s="25"/>
    </row>
    <row r="38" spans="1:10" x14ac:dyDescent="0.2">
      <c r="A38" s="65"/>
      <c r="C38" s="36" t="s">
        <v>8</v>
      </c>
      <c r="D38" s="6" t="s">
        <v>86</v>
      </c>
      <c r="E38" s="6"/>
      <c r="F38" s="67"/>
      <c r="G38" s="35">
        <v>54658.9</v>
      </c>
      <c r="H38" s="24"/>
      <c r="I38" s="25"/>
    </row>
    <row r="39" spans="1:10" x14ac:dyDescent="0.2">
      <c r="A39" s="65"/>
      <c r="C39" s="36"/>
      <c r="D39" s="6"/>
      <c r="E39" s="6"/>
      <c r="F39" s="67"/>
      <c r="G39" s="24"/>
      <c r="H39" s="24"/>
      <c r="I39" s="25"/>
    </row>
    <row r="40" spans="1:10" ht="15" x14ac:dyDescent="0.25">
      <c r="A40" s="65"/>
      <c r="B40" s="21" t="s">
        <v>87</v>
      </c>
      <c r="C40" s="21" t="s">
        <v>88</v>
      </c>
      <c r="D40" s="22"/>
      <c r="E40" s="22"/>
      <c r="F40" s="69"/>
      <c r="G40" s="24"/>
      <c r="H40" s="24">
        <f>G41+G42</f>
        <v>53999.45</v>
      </c>
      <c r="I40" s="25"/>
    </row>
    <row r="41" spans="1:10" x14ac:dyDescent="0.2">
      <c r="A41" s="65"/>
      <c r="B41" s="6"/>
      <c r="C41" s="36" t="s">
        <v>6</v>
      </c>
      <c r="D41" s="6" t="s">
        <v>89</v>
      </c>
      <c r="E41" s="6"/>
      <c r="F41" s="67"/>
      <c r="G41" s="24">
        <v>0</v>
      </c>
      <c r="H41" s="24"/>
      <c r="I41" s="25"/>
    </row>
    <row r="42" spans="1:10" x14ac:dyDescent="0.2">
      <c r="A42" s="65"/>
      <c r="B42" s="6"/>
      <c r="C42" s="36" t="s">
        <v>90</v>
      </c>
      <c r="D42" s="6" t="s">
        <v>91</v>
      </c>
      <c r="E42" s="6"/>
      <c r="F42" s="67"/>
      <c r="G42" s="24">
        <v>53999.45</v>
      </c>
      <c r="H42" s="24"/>
      <c r="I42" s="25"/>
    </row>
    <row r="43" spans="1:10" x14ac:dyDescent="0.2">
      <c r="A43" s="65"/>
      <c r="B43" s="6"/>
      <c r="C43" s="36"/>
      <c r="D43" s="6"/>
      <c r="E43" s="6"/>
      <c r="F43" s="67"/>
      <c r="G43" s="24"/>
      <c r="H43" s="24"/>
      <c r="I43" s="25"/>
    </row>
    <row r="44" spans="1:10" ht="15" x14ac:dyDescent="0.25">
      <c r="A44" s="68"/>
      <c r="B44" s="21" t="s">
        <v>2</v>
      </c>
      <c r="C44" s="21" t="s">
        <v>92</v>
      </c>
      <c r="D44" s="22"/>
      <c r="E44" s="22"/>
      <c r="F44" s="69"/>
      <c r="G44" s="24"/>
      <c r="H44" s="24">
        <f>G45+G46+G47+G48</f>
        <v>2808.42</v>
      </c>
      <c r="I44" s="25"/>
    </row>
    <row r="45" spans="1:10" ht="15" x14ac:dyDescent="0.25">
      <c r="A45" s="68"/>
      <c r="B45" s="21"/>
      <c r="C45" s="36" t="s">
        <v>6</v>
      </c>
      <c r="D45" s="32" t="s">
        <v>93</v>
      </c>
      <c r="E45" s="22"/>
      <c r="F45" s="69"/>
      <c r="G45" s="24">
        <v>0</v>
      </c>
      <c r="H45" s="24"/>
      <c r="I45" s="25"/>
    </row>
    <row r="46" spans="1:10" x14ac:dyDescent="0.2">
      <c r="A46" s="65"/>
      <c r="B46" s="6"/>
      <c r="C46" s="36" t="s">
        <v>8</v>
      </c>
      <c r="D46" s="6" t="s">
        <v>94</v>
      </c>
      <c r="E46" s="6"/>
      <c r="F46" s="67"/>
      <c r="G46" s="24">
        <v>0</v>
      </c>
      <c r="H46" s="24"/>
      <c r="I46" s="25"/>
    </row>
    <row r="47" spans="1:10" x14ac:dyDescent="0.2">
      <c r="A47" s="65"/>
      <c r="B47" s="6"/>
      <c r="C47" s="36" t="s">
        <v>14</v>
      </c>
      <c r="D47" s="6" t="s">
        <v>95</v>
      </c>
      <c r="E47" s="6"/>
      <c r="F47" s="67"/>
      <c r="G47" s="35">
        <v>0</v>
      </c>
      <c r="H47" s="24"/>
      <c r="I47" s="25"/>
    </row>
    <row r="48" spans="1:10" ht="13.5" thickBot="1" x14ac:dyDescent="0.25">
      <c r="A48" s="64"/>
      <c r="B48" s="15"/>
      <c r="C48" s="72" t="s">
        <v>16</v>
      </c>
      <c r="D48" s="107" t="s">
        <v>96</v>
      </c>
      <c r="E48" s="107"/>
      <c r="F48" s="73"/>
      <c r="G48" s="74">
        <v>2808.42</v>
      </c>
      <c r="H48" s="46"/>
      <c r="I48" s="57"/>
    </row>
    <row r="49" spans="1:10" ht="15.75" x14ac:dyDescent="0.25">
      <c r="A49" s="75" t="s">
        <v>48</v>
      </c>
      <c r="B49" s="42" t="s">
        <v>97</v>
      </c>
      <c r="C49" s="43"/>
      <c r="D49" s="43"/>
      <c r="E49" s="43"/>
      <c r="F49" s="76"/>
      <c r="G49" s="18"/>
      <c r="H49" s="18"/>
      <c r="I49" s="45">
        <f>H57+H51+H54+H61</f>
        <v>26862617.539999999</v>
      </c>
    </row>
    <row r="50" spans="1:10" ht="15.75" x14ac:dyDescent="0.25">
      <c r="A50" s="77"/>
      <c r="B50" s="27"/>
      <c r="C50" s="28"/>
      <c r="D50" s="28"/>
      <c r="E50" s="28"/>
      <c r="F50" s="78"/>
      <c r="G50" s="24"/>
      <c r="H50" s="24"/>
      <c r="I50" s="25"/>
    </row>
    <row r="51" spans="1:10" ht="15.75" x14ac:dyDescent="0.25">
      <c r="A51" s="79"/>
      <c r="B51" s="27" t="s">
        <v>4</v>
      </c>
      <c r="C51" s="104" t="s">
        <v>65</v>
      </c>
      <c r="D51" s="104"/>
      <c r="E51" s="104"/>
      <c r="F51" s="78"/>
      <c r="G51" s="24"/>
      <c r="H51" s="80">
        <f>G52</f>
        <v>0</v>
      </c>
      <c r="I51" s="25"/>
      <c r="J51" s="12"/>
    </row>
    <row r="52" spans="1:10" ht="13.5" customHeight="1" x14ac:dyDescent="0.25">
      <c r="A52" s="79"/>
      <c r="B52" s="27"/>
      <c r="C52" s="81" t="s">
        <v>6</v>
      </c>
      <c r="D52" s="105" t="s">
        <v>65</v>
      </c>
      <c r="E52" s="105"/>
      <c r="F52" s="67"/>
      <c r="G52" s="24">
        <v>0</v>
      </c>
      <c r="H52" s="24"/>
      <c r="I52" s="25"/>
      <c r="J52" s="12"/>
    </row>
    <row r="53" spans="1:10" ht="13.5" customHeight="1" x14ac:dyDescent="0.25">
      <c r="A53" s="79"/>
      <c r="B53" s="27"/>
      <c r="C53" s="81"/>
      <c r="D53" s="82"/>
      <c r="E53" s="82"/>
      <c r="F53" s="67"/>
      <c r="G53" s="24"/>
      <c r="H53" s="24"/>
      <c r="I53" s="25"/>
      <c r="J53" s="12"/>
    </row>
    <row r="54" spans="1:10" ht="13.5" customHeight="1" x14ac:dyDescent="0.25">
      <c r="A54" s="79"/>
      <c r="B54" s="21" t="s">
        <v>10</v>
      </c>
      <c r="C54" s="21" t="s">
        <v>66</v>
      </c>
      <c r="D54" s="22"/>
      <c r="E54" s="6"/>
      <c r="F54" s="67"/>
      <c r="G54" s="24"/>
      <c r="H54" s="24">
        <f>G55</f>
        <v>0</v>
      </c>
      <c r="I54" s="25"/>
      <c r="J54" s="12"/>
    </row>
    <row r="55" spans="1:10" ht="13.5" customHeight="1" x14ac:dyDescent="0.25">
      <c r="A55" s="79"/>
      <c r="B55" s="6"/>
      <c r="C55" s="36" t="s">
        <v>6</v>
      </c>
      <c r="D55" s="6" t="s">
        <v>67</v>
      </c>
      <c r="E55" s="6"/>
      <c r="F55" s="67"/>
      <c r="G55" s="24">
        <v>0</v>
      </c>
      <c r="H55" s="24"/>
      <c r="I55" s="25"/>
      <c r="J55" s="12"/>
    </row>
    <row r="56" spans="1:10" ht="13.5" customHeight="1" x14ac:dyDescent="0.25">
      <c r="A56" s="79"/>
      <c r="B56" s="27"/>
      <c r="C56" s="81"/>
      <c r="D56" s="82"/>
      <c r="E56" s="82"/>
      <c r="F56" s="67"/>
      <c r="G56" s="24"/>
      <c r="H56" s="24"/>
      <c r="I56" s="25"/>
      <c r="J56" s="12"/>
    </row>
    <row r="57" spans="1:10" ht="15.75" x14ac:dyDescent="0.25">
      <c r="A57" s="77"/>
      <c r="B57" s="27" t="s">
        <v>22</v>
      </c>
      <c r="C57" s="104" t="s">
        <v>72</v>
      </c>
      <c r="D57" s="104"/>
      <c r="E57" s="104"/>
      <c r="F57" s="78"/>
      <c r="G57" s="24"/>
      <c r="H57" s="24">
        <f>G58</f>
        <v>26862617.539999999</v>
      </c>
      <c r="I57" s="25"/>
    </row>
    <row r="58" spans="1:10" ht="15.75" x14ac:dyDescent="0.25">
      <c r="A58" s="77"/>
      <c r="B58" s="27"/>
      <c r="C58" s="83">
        <v>1</v>
      </c>
      <c r="D58" s="84" t="s">
        <v>73</v>
      </c>
      <c r="E58" s="85"/>
      <c r="F58" s="78"/>
      <c r="G58" s="24">
        <v>26862617.539999999</v>
      </c>
      <c r="H58" s="24"/>
      <c r="I58" s="25"/>
    </row>
    <row r="59" spans="1:10" ht="13.5" customHeight="1" x14ac:dyDescent="0.25">
      <c r="A59" s="77"/>
      <c r="B59" s="27"/>
      <c r="C59" s="81" t="s">
        <v>8</v>
      </c>
      <c r="D59" s="105" t="s">
        <v>75</v>
      </c>
      <c r="E59" s="105"/>
      <c r="F59" s="67"/>
      <c r="G59" s="24">
        <v>0</v>
      </c>
      <c r="H59" s="24"/>
      <c r="I59" s="25"/>
    </row>
    <row r="60" spans="1:10" ht="13.5" customHeight="1" x14ac:dyDescent="0.25">
      <c r="A60" s="77"/>
      <c r="B60" s="27"/>
      <c r="C60" s="81"/>
      <c r="D60" s="82"/>
      <c r="E60" s="82"/>
      <c r="F60" s="67"/>
      <c r="G60" s="24"/>
      <c r="H60" s="24"/>
      <c r="I60" s="25"/>
    </row>
    <row r="61" spans="1:10" ht="13.5" customHeight="1" x14ac:dyDescent="0.25">
      <c r="A61" s="77"/>
      <c r="B61" s="27" t="s">
        <v>27</v>
      </c>
      <c r="C61" s="81" t="s">
        <v>98</v>
      </c>
      <c r="D61" s="83"/>
      <c r="E61" s="83"/>
      <c r="F61" s="86"/>
      <c r="G61" s="24"/>
      <c r="H61" s="24">
        <f>G62</f>
        <v>0</v>
      </c>
      <c r="I61" s="25"/>
    </row>
    <row r="62" spans="1:10" x14ac:dyDescent="0.2">
      <c r="A62" s="65"/>
      <c r="B62" s="6"/>
      <c r="C62" s="36" t="s">
        <v>99</v>
      </c>
      <c r="D62" s="6" t="s">
        <v>100</v>
      </c>
      <c r="E62" s="6"/>
      <c r="F62" s="67"/>
      <c r="G62" s="24">
        <v>0</v>
      </c>
      <c r="H62" s="24"/>
      <c r="I62" s="25"/>
    </row>
    <row r="63" spans="1:10" ht="13.5" thickBot="1" x14ac:dyDescent="0.25">
      <c r="A63" s="64"/>
      <c r="B63" s="15"/>
      <c r="C63" s="72"/>
      <c r="D63" s="15"/>
      <c r="E63" s="15"/>
      <c r="F63" s="73"/>
      <c r="G63" s="24"/>
      <c r="H63" s="46"/>
      <c r="I63" s="57"/>
    </row>
    <row r="64" spans="1:10" ht="15.75" x14ac:dyDescent="0.25">
      <c r="A64" s="75" t="s">
        <v>101</v>
      </c>
      <c r="B64" s="42" t="s">
        <v>102</v>
      </c>
      <c r="C64" s="42"/>
      <c r="D64" s="43"/>
      <c r="E64" s="43"/>
      <c r="F64" s="76"/>
      <c r="G64" s="18"/>
      <c r="H64" s="18"/>
      <c r="I64" s="45">
        <f>H66+H69+H73+H77</f>
        <v>68968536.789999992</v>
      </c>
    </row>
    <row r="65" spans="1:10" x14ac:dyDescent="0.2">
      <c r="A65" s="87"/>
      <c r="B65" s="36"/>
      <c r="C65" s="36"/>
      <c r="D65" s="6"/>
      <c r="E65" s="6"/>
      <c r="F65" s="67"/>
      <c r="G65" s="24"/>
      <c r="H65" s="24"/>
      <c r="I65" s="25"/>
    </row>
    <row r="66" spans="1:10" x14ac:dyDescent="0.2">
      <c r="A66" s="87"/>
      <c r="B66" s="36" t="s">
        <v>4</v>
      </c>
      <c r="C66" s="36" t="s">
        <v>103</v>
      </c>
      <c r="D66" s="6"/>
      <c r="E66" s="6"/>
      <c r="F66" s="67"/>
      <c r="G66" s="24"/>
      <c r="H66" s="24">
        <f>G67+G68</f>
        <v>88562938.88000001</v>
      </c>
      <c r="I66" s="25"/>
    </row>
    <row r="67" spans="1:10" x14ac:dyDescent="0.2">
      <c r="A67" s="87"/>
      <c r="B67" s="36"/>
      <c r="C67" s="36" t="s">
        <v>99</v>
      </c>
      <c r="D67" s="6" t="s">
        <v>104</v>
      </c>
      <c r="E67" s="6"/>
      <c r="F67" s="67"/>
      <c r="G67" s="24">
        <v>16199480.23</v>
      </c>
      <c r="H67" s="24"/>
      <c r="I67" s="25"/>
    </row>
    <row r="68" spans="1:10" x14ac:dyDescent="0.2">
      <c r="A68" s="87"/>
      <c r="B68" s="36"/>
      <c r="C68" s="36" t="s">
        <v>8</v>
      </c>
      <c r="D68" s="6" t="s">
        <v>105</v>
      </c>
      <c r="E68" s="6"/>
      <c r="F68" s="67"/>
      <c r="G68" s="24">
        <v>72363458.650000006</v>
      </c>
      <c r="H68" s="24"/>
      <c r="I68" s="25"/>
    </row>
    <row r="69" spans="1:10" ht="15" x14ac:dyDescent="0.25">
      <c r="A69" s="68"/>
      <c r="B69" s="21" t="s">
        <v>10</v>
      </c>
      <c r="C69" s="21" t="s">
        <v>106</v>
      </c>
      <c r="D69" s="22"/>
      <c r="E69" s="22"/>
      <c r="F69" s="69"/>
      <c r="G69" s="24"/>
      <c r="H69" s="24">
        <f>G70+G71</f>
        <v>34626946.609999999</v>
      </c>
      <c r="I69" s="25"/>
    </row>
    <row r="70" spans="1:10" x14ac:dyDescent="0.2">
      <c r="A70" s="65"/>
      <c r="B70" s="36"/>
      <c r="C70" s="36" t="s">
        <v>6</v>
      </c>
      <c r="D70" s="6" t="s">
        <v>107</v>
      </c>
      <c r="E70" s="6"/>
      <c r="F70" s="67"/>
      <c r="G70" s="24">
        <v>0</v>
      </c>
      <c r="H70" s="24"/>
      <c r="I70" s="25"/>
    </row>
    <row r="71" spans="1:10" x14ac:dyDescent="0.2">
      <c r="A71" s="65"/>
      <c r="B71" s="36"/>
      <c r="C71" s="36" t="s">
        <v>8</v>
      </c>
      <c r="D71" s="6" t="s">
        <v>108</v>
      </c>
      <c r="E71" s="6"/>
      <c r="F71" s="67"/>
      <c r="G71" s="24">
        <v>34626946.609999999</v>
      </c>
      <c r="H71" s="24"/>
      <c r="I71" s="25"/>
    </row>
    <row r="72" spans="1:10" x14ac:dyDescent="0.2">
      <c r="A72" s="65"/>
      <c r="B72" s="36"/>
      <c r="C72" s="36"/>
      <c r="D72" s="6"/>
      <c r="E72" s="6"/>
      <c r="F72" s="67"/>
      <c r="G72" s="24"/>
      <c r="H72" s="24"/>
      <c r="I72" s="25"/>
    </row>
    <row r="73" spans="1:10" ht="15" x14ac:dyDescent="0.25">
      <c r="A73" s="68"/>
      <c r="B73" s="21" t="s">
        <v>22</v>
      </c>
      <c r="C73" s="21" t="s">
        <v>109</v>
      </c>
      <c r="D73" s="22"/>
      <c r="E73" s="22"/>
      <c r="F73" s="69"/>
      <c r="G73" s="24"/>
      <c r="H73" s="24">
        <f>G75-G74</f>
        <v>-58770652.620000005</v>
      </c>
      <c r="I73" s="25"/>
    </row>
    <row r="74" spans="1:10" ht="15" x14ac:dyDescent="0.25">
      <c r="A74" s="68"/>
      <c r="B74" s="21"/>
      <c r="C74" s="36" t="s">
        <v>6</v>
      </c>
      <c r="D74" s="6" t="s">
        <v>110</v>
      </c>
      <c r="E74" s="22"/>
      <c r="F74" s="69"/>
      <c r="G74" s="35">
        <v>58796554.100000001</v>
      </c>
      <c r="H74" s="24"/>
      <c r="I74" s="25"/>
    </row>
    <row r="75" spans="1:10" ht="15" x14ac:dyDescent="0.25">
      <c r="A75" s="68"/>
      <c r="B75" s="21"/>
      <c r="C75" s="36" t="s">
        <v>90</v>
      </c>
      <c r="D75" s="6" t="s">
        <v>111</v>
      </c>
      <c r="E75" s="22"/>
      <c r="F75" s="69"/>
      <c r="G75" s="35">
        <v>25901.48</v>
      </c>
      <c r="H75" s="24"/>
      <c r="I75" s="25"/>
    </row>
    <row r="76" spans="1:10" x14ac:dyDescent="0.2">
      <c r="A76" s="65"/>
      <c r="B76" s="36"/>
      <c r="C76" s="36"/>
      <c r="D76" s="82"/>
      <c r="E76" s="82"/>
      <c r="F76" s="67"/>
      <c r="G76" s="24"/>
      <c r="H76" s="24"/>
      <c r="I76" s="25"/>
    </row>
    <row r="77" spans="1:10" ht="15" x14ac:dyDescent="0.25">
      <c r="A77" s="68"/>
      <c r="B77" s="21" t="s">
        <v>27</v>
      </c>
      <c r="C77" s="21" t="s">
        <v>112</v>
      </c>
      <c r="D77" s="22"/>
      <c r="E77" s="22"/>
      <c r="F77" s="69"/>
      <c r="G77" s="24"/>
      <c r="H77" s="24">
        <f>G78</f>
        <v>4549303.9199999925</v>
      </c>
      <c r="I77" s="25"/>
    </row>
    <row r="78" spans="1:10" ht="15" x14ac:dyDescent="0.25">
      <c r="A78" s="68"/>
      <c r="B78" s="21"/>
      <c r="C78" s="36" t="s">
        <v>6</v>
      </c>
      <c r="D78" s="6" t="s">
        <v>112</v>
      </c>
      <c r="E78" s="22"/>
      <c r="F78" s="69"/>
      <c r="G78" s="88">
        <v>4549303.9199999925</v>
      </c>
      <c r="H78" s="24"/>
      <c r="I78" s="25"/>
    </row>
    <row r="79" spans="1:10" ht="15.75" thickBot="1" x14ac:dyDescent="0.3">
      <c r="A79" s="89"/>
      <c r="B79" s="90"/>
      <c r="C79" s="72"/>
      <c r="D79" s="15"/>
      <c r="E79" s="91"/>
      <c r="F79" s="92"/>
      <c r="G79" s="46"/>
      <c r="H79" s="46"/>
      <c r="I79" s="57"/>
    </row>
    <row r="80" spans="1:10" x14ac:dyDescent="0.2">
      <c r="A80" s="93"/>
      <c r="B80" s="49"/>
      <c r="C80" s="49"/>
      <c r="D80" s="49"/>
      <c r="E80" s="49"/>
      <c r="F80" s="50"/>
      <c r="G80" s="12"/>
      <c r="H80" s="94"/>
      <c r="I80" s="45"/>
      <c r="J80" s="95"/>
    </row>
    <row r="81" spans="1:10" ht="15.75" x14ac:dyDescent="0.25">
      <c r="A81" s="96"/>
      <c r="B81" s="28"/>
      <c r="C81" s="28"/>
      <c r="D81" s="27" t="s">
        <v>113</v>
      </c>
      <c r="E81" s="28"/>
      <c r="F81" s="29"/>
      <c r="G81" s="97"/>
      <c r="H81" s="97"/>
      <c r="I81" s="25">
        <f>I8+I49+I64</f>
        <v>320045125.80999994</v>
      </c>
      <c r="J81" s="98"/>
    </row>
    <row r="82" spans="1:10" ht="13.5" thickBot="1" x14ac:dyDescent="0.25">
      <c r="A82" s="64"/>
      <c r="B82" s="15"/>
      <c r="C82" s="15"/>
      <c r="D82" s="15"/>
      <c r="E82" s="15"/>
      <c r="F82" s="15"/>
      <c r="G82" s="99"/>
      <c r="H82" s="99"/>
      <c r="I82" s="57"/>
      <c r="J82" s="95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2025-09-17T10:59:48Z</dcterms:created>
  <dcterms:modified xsi:type="dcterms:W3CDTF">2025-09-17T11:38:51Z</dcterms:modified>
</cp:coreProperties>
</file>