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056" windowHeight="9288"/>
  </bookViews>
  <sheets>
    <sheet name="Nakit Akış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5" i="1" l="1"/>
  <c r="C41" i="1"/>
  <c r="C36" i="1"/>
  <c r="C31" i="1"/>
  <c r="C24" i="1"/>
  <c r="C17" i="1"/>
  <c r="C13" i="1"/>
  <c r="C7" i="1"/>
  <c r="C3" i="1"/>
  <c r="C5" i="1" l="1"/>
  <c r="C23" i="1"/>
  <c r="C55" i="1" l="1"/>
</calcChain>
</file>

<file path=xl/sharedStrings.xml><?xml version="1.0" encoding="utf-8"?>
<sst xmlns="http://schemas.openxmlformats.org/spreadsheetml/2006/main" count="51" uniqueCount="47">
  <si>
    <t>TÜRKİYE GRAMEEN MİKROFİNANS PROGRAMI NAKİT AKIŞ TABLOSU
31 MART 2025</t>
  </si>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</sst>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5" fillId="0" borderId="0" applyFon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4" fontId="3" fillId="0" borderId="6" xfId="0" applyNumberFormat="1" applyFont="1" applyBorder="1"/>
    <xf numFmtId="4" fontId="2" fillId="3" borderId="9" xfId="0" applyNumberFormat="1" applyFont="1" applyFill="1" applyBorder="1" applyAlignment="1"/>
    <xf numFmtId="4" fontId="3" fillId="0" borderId="12" xfId="0" applyNumberFormat="1" applyFont="1" applyBorder="1"/>
    <xf numFmtId="4" fontId="2" fillId="4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3" fillId="5" borderId="16" xfId="0" applyNumberFormat="1" applyFont="1" applyFill="1" applyBorder="1" applyAlignment="1">
      <alignment horizontal="right"/>
    </xf>
    <xf numFmtId="4" fontId="2" fillId="6" borderId="15" xfId="0" applyNumberFormat="1" applyFont="1" applyFill="1" applyBorder="1" applyAlignment="1">
      <alignment horizontal="right"/>
    </xf>
    <xf numFmtId="4" fontId="3" fillId="5" borderId="15" xfId="0" applyNumberFormat="1" applyFont="1" applyFill="1" applyBorder="1" applyAlignment="1">
      <alignment horizontal="right"/>
    </xf>
    <xf numFmtId="4" fontId="3" fillId="5" borderId="15" xfId="0" applyNumberFormat="1" applyFont="1" applyFill="1" applyBorder="1"/>
    <xf numFmtId="4" fontId="3" fillId="5" borderId="23" xfId="0" applyNumberFormat="1" applyFont="1" applyFill="1" applyBorder="1"/>
    <xf numFmtId="4" fontId="2" fillId="5" borderId="15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3" fillId="0" borderId="16" xfId="0" applyNumberFormat="1" applyFont="1" applyBorder="1"/>
    <xf numFmtId="4" fontId="2" fillId="7" borderId="24" xfId="0" applyNumberFormat="1" applyFont="1" applyFill="1" applyBorder="1"/>
    <xf numFmtId="4" fontId="0" fillId="0" borderId="0" xfId="0" applyNumberFormat="1"/>
    <xf numFmtId="4" fontId="4" fillId="5" borderId="25" xfId="0" applyNumberFormat="1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GM/Desktop/mart%202025%20kar%20zarar/31,03.2025%20TAR&#304;HL&#304;%20TGMP%20MAL&#304;%20TABLO%20FORM&#220;L&#2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1.2025 Açılış Mizanı"/>
      <sheetName val="31.03.2025 Kebir Kapanış Hariç"/>
      <sheetName val="Gelir Tablosu"/>
      <sheetName val="Bilanço Aktif"/>
      <sheetName val="Bilanço Pasif"/>
      <sheetName val="31.03.2025 Aç.Kap. Hariç K.M."/>
      <sheetName val="Nakit Akış"/>
      <sheetName val="manuel"/>
      <sheetName val="Sayfa1"/>
    </sheetNames>
    <sheetDataSet>
      <sheetData sheetId="0">
        <row r="6">
          <cell r="E6">
            <v>13824.79</v>
          </cell>
        </row>
        <row r="7">
          <cell r="E7">
            <v>617052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>
      <selection sqref="A1:C1"/>
    </sheetView>
  </sheetViews>
  <sheetFormatPr defaultRowHeight="13.2" x14ac:dyDescent="0.25"/>
  <cols>
    <col min="1" max="1" width="42.6640625" customWidth="1"/>
    <col min="2" max="2" width="29.109375" customWidth="1"/>
    <col min="3" max="3" width="18.109375" bestFit="1" customWidth="1"/>
    <col min="4" max="4" width="15.44140625" customWidth="1"/>
    <col min="5" max="5" width="16" customWidth="1"/>
  </cols>
  <sheetData>
    <row r="1" spans="1:3" ht="26.25" customHeight="1" thickBot="1" x14ac:dyDescent="0.3">
      <c r="A1" s="39" t="s">
        <v>0</v>
      </c>
      <c r="B1" s="40"/>
      <c r="C1" s="41"/>
    </row>
    <row r="2" spans="1:3" ht="8.1" customHeight="1" thickBot="1" x14ac:dyDescent="0.3">
      <c r="A2" s="42"/>
      <c r="B2" s="43"/>
      <c r="C2" s="1"/>
    </row>
    <row r="3" spans="1:3" ht="12" customHeight="1" thickBot="1" x14ac:dyDescent="0.3">
      <c r="A3" s="44" t="s">
        <v>1</v>
      </c>
      <c r="B3" s="45"/>
      <c r="C3" s="2">
        <f>'[1]01.01.2025 Açılış Mizanı'!E6+'[1]01.01.2025 Açılış Mizanı'!E7</f>
        <v>630876.79</v>
      </c>
    </row>
    <row r="4" spans="1:3" ht="8.1" customHeight="1" x14ac:dyDescent="0.25">
      <c r="A4" s="46"/>
      <c r="B4" s="47"/>
      <c r="C4" s="3"/>
    </row>
    <row r="5" spans="1:3" ht="12" customHeight="1" thickBot="1" x14ac:dyDescent="0.3">
      <c r="A5" s="37" t="s">
        <v>2</v>
      </c>
      <c r="B5" s="38"/>
      <c r="C5" s="4">
        <f>C7+C11+C12+C13+C17+C20+C21+C22</f>
        <v>126737089.05999999</v>
      </c>
    </row>
    <row r="6" spans="1:3" ht="8.1" customHeight="1" x14ac:dyDescent="0.25">
      <c r="A6" s="46"/>
      <c r="B6" s="47"/>
      <c r="C6" s="3"/>
    </row>
    <row r="7" spans="1:3" ht="12" customHeight="1" x14ac:dyDescent="0.25">
      <c r="A7" s="23" t="s">
        <v>3</v>
      </c>
      <c r="B7" s="24"/>
      <c r="C7" s="5">
        <f>C8+C9+C10</f>
        <v>101013166.28999999</v>
      </c>
    </row>
    <row r="8" spans="1:3" ht="12" customHeight="1" x14ac:dyDescent="0.25">
      <c r="A8" s="21" t="s">
        <v>4</v>
      </c>
      <c r="B8" s="22"/>
      <c r="C8" s="6">
        <v>34513510.18</v>
      </c>
    </row>
    <row r="9" spans="1:3" ht="12" customHeight="1" x14ac:dyDescent="0.25">
      <c r="A9" s="21" t="s">
        <v>5</v>
      </c>
      <c r="B9" s="22"/>
      <c r="C9" s="6">
        <v>50804442.979999997</v>
      </c>
    </row>
    <row r="10" spans="1:3" ht="12" customHeight="1" thickBot="1" x14ac:dyDescent="0.3">
      <c r="A10" s="27" t="s">
        <v>6</v>
      </c>
      <c r="B10" s="28"/>
      <c r="C10" s="6">
        <v>15695213.129999999</v>
      </c>
    </row>
    <row r="11" spans="1:3" ht="12" customHeight="1" thickBot="1" x14ac:dyDescent="0.3">
      <c r="A11" s="31" t="s">
        <v>7</v>
      </c>
      <c r="B11" s="32"/>
      <c r="C11" s="7">
        <v>98026.02</v>
      </c>
    </row>
    <row r="12" spans="1:3" ht="12" customHeight="1" x14ac:dyDescent="0.25">
      <c r="A12" s="33" t="s">
        <v>8</v>
      </c>
      <c r="B12" s="34"/>
      <c r="C12" s="7">
        <v>11682426.07</v>
      </c>
    </row>
    <row r="13" spans="1:3" ht="12" customHeight="1" x14ac:dyDescent="0.25">
      <c r="A13" s="23" t="s">
        <v>9</v>
      </c>
      <c r="B13" s="24"/>
      <c r="C13" s="7">
        <f>C14+C15+C16</f>
        <v>13692828.939999999</v>
      </c>
    </row>
    <row r="14" spans="1:3" ht="12" customHeight="1" x14ac:dyDescent="0.25">
      <c r="A14" s="21" t="s">
        <v>10</v>
      </c>
      <c r="B14" s="22"/>
      <c r="C14" s="8">
        <v>0</v>
      </c>
    </row>
    <row r="15" spans="1:3" ht="12" customHeight="1" x14ac:dyDescent="0.25">
      <c r="A15" s="21" t="s">
        <v>11</v>
      </c>
      <c r="B15" s="22"/>
      <c r="C15" s="8">
        <v>10465550.84</v>
      </c>
    </row>
    <row r="16" spans="1:3" ht="12" customHeight="1" x14ac:dyDescent="0.25">
      <c r="A16" s="21" t="s">
        <v>12</v>
      </c>
      <c r="B16" s="22"/>
      <c r="C16" s="8">
        <v>3227278.0999999996</v>
      </c>
    </row>
    <row r="17" spans="1:3" ht="12" customHeight="1" x14ac:dyDescent="0.25">
      <c r="A17" s="23" t="s">
        <v>13</v>
      </c>
      <c r="B17" s="24"/>
      <c r="C17" s="5">
        <f>C18+C19</f>
        <v>250641.74</v>
      </c>
    </row>
    <row r="18" spans="1:3" ht="12" customHeight="1" x14ac:dyDescent="0.25">
      <c r="A18" s="21" t="s">
        <v>10</v>
      </c>
      <c r="B18" s="22"/>
      <c r="C18" s="8">
        <v>0</v>
      </c>
    </row>
    <row r="19" spans="1:3" ht="12" customHeight="1" x14ac:dyDescent="0.25">
      <c r="A19" s="21" t="s">
        <v>12</v>
      </c>
      <c r="B19" s="22"/>
      <c r="C19" s="8">
        <v>250641.74</v>
      </c>
    </row>
    <row r="20" spans="1:3" ht="12" customHeight="1" x14ac:dyDescent="0.25">
      <c r="A20" s="23" t="s">
        <v>14</v>
      </c>
      <c r="B20" s="24"/>
      <c r="C20" s="5">
        <v>0</v>
      </c>
    </row>
    <row r="21" spans="1:3" ht="12" customHeight="1" x14ac:dyDescent="0.25">
      <c r="A21" s="23" t="s">
        <v>15</v>
      </c>
      <c r="B21" s="24"/>
      <c r="C21" s="5">
        <v>0</v>
      </c>
    </row>
    <row r="22" spans="1:3" ht="12" customHeight="1" x14ac:dyDescent="0.25">
      <c r="A22" s="23" t="s">
        <v>16</v>
      </c>
      <c r="B22" s="24"/>
      <c r="C22" s="5">
        <v>0</v>
      </c>
    </row>
    <row r="23" spans="1:3" ht="12" customHeight="1" x14ac:dyDescent="0.25">
      <c r="A23" s="37" t="s">
        <v>17</v>
      </c>
      <c r="B23" s="38"/>
      <c r="C23" s="4">
        <f>C24+C31+C36+C40+C41+C44+C45+C48+C53</f>
        <v>125362308.56</v>
      </c>
    </row>
    <row r="24" spans="1:3" ht="12" customHeight="1" x14ac:dyDescent="0.25">
      <c r="A24" s="23" t="s">
        <v>18</v>
      </c>
      <c r="B24" s="24"/>
      <c r="C24" s="5">
        <f>C25+C26+C27+C28-C29-C30</f>
        <v>22181247.670000002</v>
      </c>
    </row>
    <row r="25" spans="1:3" ht="12" customHeight="1" x14ac:dyDescent="0.25">
      <c r="A25" s="21" t="s">
        <v>19</v>
      </c>
      <c r="B25" s="22"/>
      <c r="C25" s="8">
        <v>14466716.02</v>
      </c>
    </row>
    <row r="26" spans="1:3" ht="12" customHeight="1" x14ac:dyDescent="0.25">
      <c r="A26" s="21" t="s">
        <v>20</v>
      </c>
      <c r="B26" s="22"/>
      <c r="C26" s="8">
        <v>0</v>
      </c>
    </row>
    <row r="27" spans="1:3" ht="21.75" customHeight="1" x14ac:dyDescent="0.25">
      <c r="A27" s="35" t="s">
        <v>21</v>
      </c>
      <c r="B27" s="36"/>
      <c r="C27" s="8">
        <v>7714531.6500000004</v>
      </c>
    </row>
    <row r="28" spans="1:3" ht="12" customHeight="1" x14ac:dyDescent="0.25">
      <c r="A28" s="21" t="s">
        <v>22</v>
      </c>
      <c r="B28" s="22"/>
      <c r="C28" s="8">
        <v>0</v>
      </c>
    </row>
    <row r="29" spans="1:3" ht="12" customHeight="1" x14ac:dyDescent="0.25">
      <c r="A29" s="21" t="s">
        <v>23</v>
      </c>
      <c r="B29" s="22"/>
      <c r="C29" s="8">
        <v>0</v>
      </c>
    </row>
    <row r="30" spans="1:3" ht="12" customHeight="1" x14ac:dyDescent="0.25">
      <c r="A30" s="21" t="s">
        <v>24</v>
      </c>
      <c r="B30" s="22"/>
      <c r="C30" s="8">
        <v>0</v>
      </c>
    </row>
    <row r="31" spans="1:3" ht="12" customHeight="1" x14ac:dyDescent="0.25">
      <c r="A31" s="23" t="s">
        <v>25</v>
      </c>
      <c r="B31" s="24"/>
      <c r="C31" s="5">
        <f>C32+C33+C34+C35</f>
        <v>80746927.609999999</v>
      </c>
    </row>
    <row r="32" spans="1:3" ht="12" customHeight="1" x14ac:dyDescent="0.25">
      <c r="A32" s="21" t="s">
        <v>26</v>
      </c>
      <c r="B32" s="22"/>
      <c r="C32" s="8">
        <v>53950285.299999997</v>
      </c>
    </row>
    <row r="33" spans="1:3" ht="12" customHeight="1" x14ac:dyDescent="0.25">
      <c r="A33" s="21" t="s">
        <v>27</v>
      </c>
      <c r="B33" s="22"/>
      <c r="C33" s="9">
        <v>3426.63</v>
      </c>
    </row>
    <row r="34" spans="1:3" ht="12" customHeight="1" x14ac:dyDescent="0.25">
      <c r="A34" s="21" t="s">
        <v>28</v>
      </c>
      <c r="B34" s="22"/>
      <c r="C34" s="10">
        <v>23592806.600000001</v>
      </c>
    </row>
    <row r="35" spans="1:3" ht="12" customHeight="1" x14ac:dyDescent="0.25">
      <c r="A35" s="21" t="s">
        <v>29</v>
      </c>
      <c r="B35" s="22"/>
      <c r="C35" s="8">
        <v>3200409.0799999996</v>
      </c>
    </row>
    <row r="36" spans="1:3" ht="12" customHeight="1" x14ac:dyDescent="0.25">
      <c r="A36" s="23" t="s">
        <v>30</v>
      </c>
      <c r="B36" s="24"/>
      <c r="C36" s="5">
        <f>C37+C38+C39</f>
        <v>8228729.9199999999</v>
      </c>
    </row>
    <row r="37" spans="1:3" ht="12" customHeight="1" x14ac:dyDescent="0.25">
      <c r="A37" s="21" t="s">
        <v>31</v>
      </c>
      <c r="B37" s="22"/>
      <c r="C37" s="11">
        <v>8228729.9199999999</v>
      </c>
    </row>
    <row r="38" spans="1:3" ht="12" customHeight="1" x14ac:dyDescent="0.25">
      <c r="A38" s="27" t="s">
        <v>32</v>
      </c>
      <c r="B38" s="28"/>
      <c r="C38" s="12">
        <v>0</v>
      </c>
    </row>
    <row r="39" spans="1:3" ht="12" customHeight="1" thickBot="1" x14ac:dyDescent="0.3">
      <c r="A39" s="29" t="s">
        <v>33</v>
      </c>
      <c r="B39" s="30"/>
      <c r="C39" s="12">
        <v>0</v>
      </c>
    </row>
    <row r="40" spans="1:3" ht="12" customHeight="1" thickBot="1" x14ac:dyDescent="0.3">
      <c r="A40" s="31" t="s">
        <v>34</v>
      </c>
      <c r="B40" s="32"/>
      <c r="C40" s="7">
        <v>0</v>
      </c>
    </row>
    <row r="41" spans="1:3" ht="12" customHeight="1" x14ac:dyDescent="0.25">
      <c r="A41" s="33" t="s">
        <v>35</v>
      </c>
      <c r="B41" s="34"/>
      <c r="C41" s="7">
        <f>C42+C43</f>
        <v>91653.200000000012</v>
      </c>
    </row>
    <row r="42" spans="1:3" ht="12" customHeight="1" x14ac:dyDescent="0.25">
      <c r="A42" s="21" t="s">
        <v>36</v>
      </c>
      <c r="B42" s="22"/>
      <c r="C42" s="8">
        <v>91653.200000000012</v>
      </c>
    </row>
    <row r="43" spans="1:3" ht="12" customHeight="1" x14ac:dyDescent="0.25">
      <c r="A43" s="21" t="s">
        <v>37</v>
      </c>
      <c r="B43" s="22"/>
      <c r="C43" s="13">
        <v>0</v>
      </c>
    </row>
    <row r="44" spans="1:3" ht="12" customHeight="1" x14ac:dyDescent="0.25">
      <c r="A44" s="23" t="s">
        <v>38</v>
      </c>
      <c r="B44" s="24"/>
      <c r="C44" s="7">
        <v>1889869.75</v>
      </c>
    </row>
    <row r="45" spans="1:3" ht="12" customHeight="1" x14ac:dyDescent="0.25">
      <c r="A45" s="23" t="s">
        <v>39</v>
      </c>
      <c r="B45" s="24"/>
      <c r="C45" s="7">
        <f>C46+C47</f>
        <v>12223880.409999998</v>
      </c>
    </row>
    <row r="46" spans="1:3" ht="12" customHeight="1" x14ac:dyDescent="0.25">
      <c r="A46" s="21" t="s">
        <v>40</v>
      </c>
      <c r="B46" s="22"/>
      <c r="C46" s="12">
        <v>0</v>
      </c>
    </row>
    <row r="47" spans="1:3" ht="12" customHeight="1" x14ac:dyDescent="0.25">
      <c r="A47" s="21" t="s">
        <v>41</v>
      </c>
      <c r="B47" s="22"/>
      <c r="C47" s="8">
        <v>12223880.409999998</v>
      </c>
    </row>
    <row r="48" spans="1:3" ht="12" customHeight="1" x14ac:dyDescent="0.25">
      <c r="A48" s="23" t="s">
        <v>42</v>
      </c>
      <c r="B48" s="24"/>
      <c r="C48" s="5">
        <v>0</v>
      </c>
    </row>
    <row r="49" spans="1:5" ht="12" customHeight="1" x14ac:dyDescent="0.25">
      <c r="A49" s="21" t="s">
        <v>40</v>
      </c>
      <c r="B49" s="22"/>
      <c r="C49" s="12">
        <v>0</v>
      </c>
    </row>
    <row r="50" spans="1:5" ht="12" customHeight="1" x14ac:dyDescent="0.25">
      <c r="A50" s="21" t="s">
        <v>41</v>
      </c>
      <c r="B50" s="22"/>
      <c r="C50" s="8">
        <v>0</v>
      </c>
    </row>
    <row r="51" spans="1:5" ht="12" customHeight="1" x14ac:dyDescent="0.25">
      <c r="A51" s="23" t="s">
        <v>43</v>
      </c>
      <c r="B51" s="24"/>
      <c r="C51" s="5"/>
    </row>
    <row r="52" spans="1:5" ht="12" customHeight="1" x14ac:dyDescent="0.25">
      <c r="A52" s="23" t="s">
        <v>44</v>
      </c>
      <c r="B52" s="24"/>
      <c r="C52" s="5">
        <v>0</v>
      </c>
    </row>
    <row r="53" spans="1:5" ht="12" customHeight="1" x14ac:dyDescent="0.25">
      <c r="A53" s="23" t="s">
        <v>45</v>
      </c>
      <c r="B53" s="24"/>
      <c r="C53" s="5">
        <v>0</v>
      </c>
    </row>
    <row r="54" spans="1:5" ht="8.1" customHeight="1" thickBot="1" x14ac:dyDescent="0.3">
      <c r="A54" s="25"/>
      <c r="B54" s="26"/>
      <c r="C54" s="14"/>
    </row>
    <row r="55" spans="1:5" ht="12" customHeight="1" thickBot="1" x14ac:dyDescent="0.3">
      <c r="A55" s="18" t="s">
        <v>46</v>
      </c>
      <c r="B55" s="19"/>
      <c r="C55" s="15">
        <f>C3+C5-C23</f>
        <v>2005657.2899999917</v>
      </c>
      <c r="D55" s="16"/>
      <c r="E55" s="17"/>
    </row>
    <row r="56" spans="1:5" ht="17.25" customHeight="1" x14ac:dyDescent="0.25">
      <c r="A56" s="20"/>
      <c r="B56" s="20"/>
    </row>
    <row r="57" spans="1:5" ht="17.25" customHeight="1" x14ac:dyDescent="0.25">
      <c r="A57" s="20"/>
      <c r="B57" s="20"/>
    </row>
    <row r="58" spans="1:5" ht="17.25" customHeight="1" x14ac:dyDescent="0.25">
      <c r="A58" s="20"/>
      <c r="B58" s="20"/>
    </row>
  </sheetData>
  <mergeCells count="58"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NBGM</dc:creator>
  <cp:lastModifiedBy>NBGM</cp:lastModifiedBy>
  <dcterms:created xsi:type="dcterms:W3CDTF">2025-06-04T21:02:08Z</dcterms:created>
  <dcterms:modified xsi:type="dcterms:W3CDTF">2025-06-04T21:20:18Z</dcterms:modified>
</cp:coreProperties>
</file>